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5360" windowHeight="8985" activeTab="0"/>
  </bookViews>
  <sheets>
    <sheet name="лорд" sheetId="1" r:id="rId1"/>
  </sheets>
  <definedNames/>
  <calcPr fullCalcOnLoad="1"/>
</workbook>
</file>

<file path=xl/sharedStrings.xml><?xml version="1.0" encoding="utf-8"?>
<sst xmlns="http://schemas.openxmlformats.org/spreadsheetml/2006/main" count="97" uniqueCount="65">
  <si>
    <t>ПРИХОД</t>
  </si>
  <si>
    <t>Дата прихода</t>
  </si>
  <si>
    <t>сумма</t>
  </si>
  <si>
    <t>благотворитель</t>
  </si>
  <si>
    <t>способ получения</t>
  </si>
  <si>
    <t>Итого</t>
  </si>
  <si>
    <t>РАСХОД</t>
  </si>
  <si>
    <t>Дата расхода</t>
  </si>
  <si>
    <t>вид расхода</t>
  </si>
  <si>
    <t>наличие 
оправдательных документов</t>
  </si>
  <si>
    <t>Итого расход</t>
  </si>
  <si>
    <t>Итого приход</t>
  </si>
  <si>
    <t>на тел (juliap)</t>
  </si>
  <si>
    <t>Лорд, ВЕО</t>
  </si>
  <si>
    <t>Поступил в овчар-ко вечером 4 февраля 2010 г.</t>
  </si>
  <si>
    <t>депозит в клинике "Фауна"</t>
  </si>
  <si>
    <t>пока нет, будут при расчете</t>
  </si>
  <si>
    <t>10 баночек дет.питания "Гербер"</t>
  </si>
  <si>
    <t>да (у mspk)</t>
  </si>
  <si>
    <t>4 февр</t>
  </si>
  <si>
    <t>на ЯК</t>
  </si>
  <si>
    <t>5 февр</t>
  </si>
  <si>
    <t>Винди (хозяйка шнауцера)</t>
  </si>
  <si>
    <t>находится в стационаре клиники "Фауна" с 4 февр</t>
  </si>
  <si>
    <t>7 февр</t>
  </si>
  <si>
    <t>Ирина 18</t>
  </si>
  <si>
    <t>Lakki</t>
  </si>
  <si>
    <t>на тел (Маше)</t>
  </si>
  <si>
    <t>klim2003</t>
  </si>
  <si>
    <t>Igor Mokeev</t>
  </si>
  <si>
    <t>сберкарта</t>
  </si>
  <si>
    <t>Ольга (НО-форум)</t>
  </si>
  <si>
    <t>наличн (Маше)</t>
  </si>
  <si>
    <t>6 февр</t>
  </si>
  <si>
    <t>Елена Владимировна</t>
  </si>
  <si>
    <t>наличн (в Фауне)</t>
  </si>
  <si>
    <t>Лена(Глаша) с форума крохо-той</t>
  </si>
  <si>
    <t>наличн (juliap через Onna)</t>
  </si>
  <si>
    <t>Алина с форума крохо-той</t>
  </si>
  <si>
    <t>от админов сайта nokomanda</t>
  </si>
  <si>
    <t>vredenka-olga (не знаю ник)</t>
  </si>
  <si>
    <t>Koshka Plusha</t>
  </si>
  <si>
    <t>emi</t>
  </si>
  <si>
    <t xml:space="preserve">Люди!  Я всех очень прошу: если вы себя не увидели в графе прихода, </t>
  </si>
  <si>
    <t>проверьте общий отчет овчар-команды за текущий период</t>
  </si>
  <si>
    <t>http://nokomanda.narod.ru/shepherdsJan01-Feb28_2010.xls</t>
  </si>
  <si>
    <t>Там есть несколько неопознанных поступлений, помогите мне их идентифицировать!</t>
  </si>
  <si>
    <t>РИЧИ</t>
  </si>
  <si>
    <t>сберкарта (проверить!!!)</t>
  </si>
  <si>
    <t>Marina_O</t>
  </si>
  <si>
    <t>Бирина</t>
  </si>
  <si>
    <t>монча</t>
  </si>
  <si>
    <t>8 февр</t>
  </si>
  <si>
    <t>avtolesya</t>
  </si>
  <si>
    <t>наличн(в Фауне)</t>
  </si>
  <si>
    <t>ната 76</t>
  </si>
  <si>
    <t>фарш</t>
  </si>
  <si>
    <t>нет</t>
  </si>
  <si>
    <t>15 февр</t>
  </si>
  <si>
    <t>Лена со Спартой</t>
  </si>
  <si>
    <t>наличн (mspk через Darik)</t>
  </si>
  <si>
    <t>v22512 (и сотрудница)</t>
  </si>
  <si>
    <t>наличн (mspk через Toria и emi)</t>
  </si>
  <si>
    <t>БАЛАНС на 26 февраля</t>
  </si>
  <si>
    <t>при окончательном расчете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</si>
</sst>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(* #,##0.0_);_(* \(#,##0.0\);_(* &quot;-&quot;??_);_(@_)"/>
    <numFmt numFmtId="175" formatCode="_(* #,##0_);_(* \(#,##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#,##0.0_);[Red]\(#,##0.0\)"/>
    <numFmt numFmtId="182" formatCode="[$-FC19]d\ mmmm\ yyyy\ &quot;г.&quot;"/>
    <numFmt numFmtId="183" formatCode="mmm/yyyy"/>
    <numFmt numFmtId="184" formatCode="[$-409]dddd\,\ mmmm\ dd\,\ 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vertical="top" wrapText="1"/>
    </xf>
    <xf numFmtId="0" fontId="0" fillId="0" borderId="11" xfId="0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" fontId="0" fillId="0" borderId="10" xfId="0" applyNumberFormat="1" applyBorder="1" applyAlignment="1">
      <alignment horizontal="right" indent="1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inden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3" fontId="2" fillId="0" borderId="14" xfId="0" applyNumberFormat="1" applyFont="1" applyFill="1" applyBorder="1" applyAlignment="1">
      <alignment horizontal="right" indent="1"/>
    </xf>
    <xf numFmtId="1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3" fontId="0" fillId="33" borderId="10" xfId="0" applyNumberFormat="1" applyFill="1" applyBorder="1" applyAlignment="1">
      <alignment horizontal="right" indent="1"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 indent="1"/>
    </xf>
    <xf numFmtId="0" fontId="2" fillId="33" borderId="10" xfId="0" applyFont="1" applyFill="1" applyBorder="1" applyAlignment="1">
      <alignment horizontal="center"/>
    </xf>
    <xf numFmtId="0" fontId="2" fillId="19" borderId="10" xfId="0" applyFont="1" applyFill="1" applyBorder="1" applyAlignment="1">
      <alignment vertical="top"/>
    </xf>
    <xf numFmtId="0" fontId="2" fillId="19" borderId="10" xfId="0" applyFont="1" applyFill="1" applyBorder="1" applyAlignment="1">
      <alignment horizontal="right" vertical="top"/>
    </xf>
    <xf numFmtId="0" fontId="2" fillId="19" borderId="10" xfId="0" applyFont="1" applyFill="1" applyBorder="1" applyAlignment="1">
      <alignment horizontal="center" vertical="top"/>
    </xf>
    <xf numFmtId="3" fontId="0" fillId="19" borderId="10" xfId="0" applyNumberFormat="1" applyFill="1" applyBorder="1" applyAlignment="1">
      <alignment horizontal="right" indent="1"/>
    </xf>
    <xf numFmtId="0" fontId="0" fillId="0" borderId="10" xfId="0" applyFont="1" applyBorder="1" applyAlignment="1">
      <alignment horizontal="center"/>
    </xf>
    <xf numFmtId="173" fontId="0" fillId="0" borderId="10" xfId="42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/>
    </xf>
    <xf numFmtId="14" fontId="0" fillId="0" borderId="11" xfId="0" applyNumberForma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/>
    </xf>
    <xf numFmtId="16" fontId="0" fillId="0" borderId="10" xfId="0" applyNumberFormat="1" applyFont="1" applyBorder="1" applyAlignment="1">
      <alignment/>
    </xf>
    <xf numFmtId="173" fontId="0" fillId="0" borderId="10" xfId="42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58" applyBorder="1">
      <alignment/>
      <protection/>
    </xf>
    <xf numFmtId="0" fontId="0" fillId="0" borderId="10" xfId="58" applyBorder="1" applyAlignment="1">
      <alignment horizontal="center"/>
      <protection/>
    </xf>
    <xf numFmtId="0" fontId="0" fillId="0" borderId="10" xfId="58" applyBorder="1" applyAlignment="1">
      <alignment/>
      <protection/>
    </xf>
    <xf numFmtId="0" fontId="0" fillId="0" borderId="0" xfId="0" applyFont="1" applyAlignment="1">
      <alignment horizontal="center"/>
    </xf>
    <xf numFmtId="3" fontId="0" fillId="0" borderId="10" xfId="0" applyNumberFormat="1" applyFont="1" applyBorder="1" applyAlignment="1">
      <alignment horizontal="right" indent="1"/>
    </xf>
    <xf numFmtId="0" fontId="0" fillId="0" borderId="15" xfId="0" applyFont="1" applyBorder="1" applyAlignment="1">
      <alignment horizontal="center"/>
    </xf>
    <xf numFmtId="14" fontId="0" fillId="0" borderId="11" xfId="0" applyNumberFormat="1" applyFont="1" applyFill="1" applyBorder="1" applyAlignment="1">
      <alignment horizontal="right"/>
    </xf>
    <xf numFmtId="3" fontId="0" fillId="0" borderId="11" xfId="0" applyNumberFormat="1" applyBorder="1" applyAlignment="1">
      <alignment horizontal="right" indent="1"/>
    </xf>
    <xf numFmtId="0" fontId="1" fillId="0" borderId="10" xfId="0" applyFont="1" applyBorder="1" applyAlignment="1">
      <alignment/>
    </xf>
    <xf numFmtId="0" fontId="3" fillId="0" borderId="10" xfId="53" applyBorder="1" applyAlignment="1" applyProtection="1">
      <alignment horizontal="center"/>
      <protection/>
    </xf>
    <xf numFmtId="0" fontId="0" fillId="0" borderId="10" xfId="58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6" xfId="57"/>
    <cellStyle name="Normal_Book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okomanda.narod.ru/shepherdsJan01-Feb28_2010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="115" zoomScaleNormal="115" zoomScalePageLayoutView="0" workbookViewId="0" topLeftCell="A19">
      <selection activeCell="C37" sqref="C37"/>
    </sheetView>
  </sheetViews>
  <sheetFormatPr defaultColWidth="9.140625" defaultRowHeight="12.75"/>
  <cols>
    <col min="1" max="1" width="13.28125" style="0" customWidth="1"/>
    <col min="2" max="2" width="10.28125" style="2" customWidth="1"/>
    <col min="3" max="3" width="36.00390625" style="2" bestFit="1" customWidth="1"/>
    <col min="4" max="4" width="26.28125" style="0" bestFit="1" customWidth="1"/>
    <col min="5" max="5" width="14.7109375" style="0" customWidth="1"/>
  </cols>
  <sheetData>
    <row r="1" ht="12.75">
      <c r="A1" s="11" t="s">
        <v>13</v>
      </c>
    </row>
    <row r="2" ht="12.75">
      <c r="A2" s="8" t="s">
        <v>14</v>
      </c>
    </row>
    <row r="3" ht="12.75">
      <c r="A3" s="8" t="s">
        <v>23</v>
      </c>
    </row>
    <row r="5" ht="12.75">
      <c r="A5" s="1" t="s">
        <v>0</v>
      </c>
    </row>
    <row r="6" spans="1:5" ht="12.7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</row>
    <row r="7" spans="1:5" ht="12.75">
      <c r="A7" s="42" t="s">
        <v>19</v>
      </c>
      <c r="B7" s="43">
        <v>1045</v>
      </c>
      <c r="C7" s="25" t="s">
        <v>25</v>
      </c>
      <c r="D7" s="25" t="s">
        <v>20</v>
      </c>
      <c r="E7" s="13">
        <f>B7</f>
        <v>1045</v>
      </c>
    </row>
    <row r="8" spans="1:5" ht="12.75">
      <c r="A8" s="42" t="s">
        <v>21</v>
      </c>
      <c r="B8" s="43">
        <v>500</v>
      </c>
      <c r="C8" s="25" t="s">
        <v>26</v>
      </c>
      <c r="D8" s="25" t="s">
        <v>27</v>
      </c>
      <c r="E8" s="13">
        <f>E7+B8</f>
        <v>1545</v>
      </c>
    </row>
    <row r="9" spans="1:6" ht="12.75">
      <c r="A9" s="42" t="s">
        <v>21</v>
      </c>
      <c r="B9" s="43">
        <v>1000</v>
      </c>
      <c r="C9" s="25" t="s">
        <v>22</v>
      </c>
      <c r="D9" s="44" t="s">
        <v>12</v>
      </c>
      <c r="E9" s="13">
        <f aca="true" t="shared" si="0" ref="E9:E21">E8+B9</f>
        <v>2545</v>
      </c>
      <c r="F9" s="37"/>
    </row>
    <row r="10" spans="1:6" ht="12.75">
      <c r="A10" s="42" t="s">
        <v>21</v>
      </c>
      <c r="B10" s="43">
        <v>500</v>
      </c>
      <c r="C10" s="25" t="s">
        <v>28</v>
      </c>
      <c r="D10" s="44" t="s">
        <v>12</v>
      </c>
      <c r="E10" s="13">
        <f t="shared" si="0"/>
        <v>3045</v>
      </c>
      <c r="F10" s="37"/>
    </row>
    <row r="11" spans="1:6" ht="12.75">
      <c r="A11" s="42" t="s">
        <v>21</v>
      </c>
      <c r="B11" s="43">
        <v>1000</v>
      </c>
      <c r="C11" s="25" t="s">
        <v>29</v>
      </c>
      <c r="D11" s="44" t="s">
        <v>30</v>
      </c>
      <c r="E11" s="13">
        <f t="shared" si="0"/>
        <v>4045</v>
      </c>
      <c r="F11" s="37"/>
    </row>
    <row r="12" spans="1:6" ht="12.75">
      <c r="A12" s="42" t="s">
        <v>21</v>
      </c>
      <c r="B12" s="43">
        <v>2000</v>
      </c>
      <c r="C12" s="25" t="s">
        <v>47</v>
      </c>
      <c r="D12" s="44" t="s">
        <v>48</v>
      </c>
      <c r="E12" s="13">
        <f t="shared" si="0"/>
        <v>6045</v>
      </c>
      <c r="F12" s="37"/>
    </row>
    <row r="13" spans="1:6" ht="12.75">
      <c r="A13" s="42" t="s">
        <v>21</v>
      </c>
      <c r="B13" s="43">
        <v>2000</v>
      </c>
      <c r="C13" s="25" t="s">
        <v>31</v>
      </c>
      <c r="D13" s="44" t="s">
        <v>32</v>
      </c>
      <c r="E13" s="13">
        <f t="shared" si="0"/>
        <v>8045</v>
      </c>
      <c r="F13" s="14"/>
    </row>
    <row r="14" spans="1:6" ht="12.75">
      <c r="A14" s="42" t="s">
        <v>33</v>
      </c>
      <c r="B14" s="43">
        <v>2000</v>
      </c>
      <c r="C14" s="25" t="s">
        <v>34</v>
      </c>
      <c r="D14" s="25" t="s">
        <v>35</v>
      </c>
      <c r="E14" s="13">
        <f t="shared" si="0"/>
        <v>10045</v>
      </c>
      <c r="F14" s="37"/>
    </row>
    <row r="15" spans="1:5" ht="12.75">
      <c r="A15" s="42" t="s">
        <v>33</v>
      </c>
      <c r="B15" s="43">
        <v>3000</v>
      </c>
      <c r="C15" s="25" t="s">
        <v>36</v>
      </c>
      <c r="D15" s="25" t="s">
        <v>37</v>
      </c>
      <c r="E15" s="13">
        <f t="shared" si="0"/>
        <v>13045</v>
      </c>
    </row>
    <row r="16" spans="1:5" ht="12.75">
      <c r="A16" s="42" t="s">
        <v>33</v>
      </c>
      <c r="B16" s="43">
        <v>5000</v>
      </c>
      <c r="C16" s="25" t="s">
        <v>38</v>
      </c>
      <c r="D16" s="25" t="s">
        <v>32</v>
      </c>
      <c r="E16" s="13">
        <f t="shared" si="0"/>
        <v>18045</v>
      </c>
    </row>
    <row r="17" spans="1:6" ht="12.75">
      <c r="A17" s="45" t="s">
        <v>21</v>
      </c>
      <c r="B17" s="46">
        <v>1000</v>
      </c>
      <c r="C17" s="55" t="s">
        <v>49</v>
      </c>
      <c r="D17" s="25" t="s">
        <v>20</v>
      </c>
      <c r="E17" s="13">
        <f t="shared" si="0"/>
        <v>19045</v>
      </c>
      <c r="F17" s="14"/>
    </row>
    <row r="18" spans="1:5" ht="12.75">
      <c r="A18" s="45" t="s">
        <v>21</v>
      </c>
      <c r="B18" s="46">
        <v>500</v>
      </c>
      <c r="C18" s="47" t="s">
        <v>39</v>
      </c>
      <c r="D18" s="25" t="s">
        <v>20</v>
      </c>
      <c r="E18" s="13">
        <f t="shared" si="0"/>
        <v>19545</v>
      </c>
    </row>
    <row r="19" spans="1:5" ht="12.75">
      <c r="A19" s="45" t="s">
        <v>21</v>
      </c>
      <c r="B19" s="46">
        <v>500</v>
      </c>
      <c r="C19" s="48" t="s">
        <v>40</v>
      </c>
      <c r="D19" s="25" t="s">
        <v>20</v>
      </c>
      <c r="E19" s="13">
        <f t="shared" si="0"/>
        <v>20045</v>
      </c>
    </row>
    <row r="20" spans="1:5" ht="12.75">
      <c r="A20" s="45" t="s">
        <v>24</v>
      </c>
      <c r="B20" s="46">
        <v>500</v>
      </c>
      <c r="C20" s="55" t="s">
        <v>50</v>
      </c>
      <c r="D20" s="25" t="s">
        <v>20</v>
      </c>
      <c r="E20" s="13">
        <f t="shared" si="0"/>
        <v>20545</v>
      </c>
    </row>
    <row r="21" spans="1:5" ht="12.75">
      <c r="A21" s="45" t="s">
        <v>24</v>
      </c>
      <c r="B21" s="46">
        <v>920</v>
      </c>
      <c r="C21" s="55" t="s">
        <v>51</v>
      </c>
      <c r="D21" s="25" t="s">
        <v>20</v>
      </c>
      <c r="E21" s="13">
        <f t="shared" si="0"/>
        <v>21465</v>
      </c>
    </row>
    <row r="22" spans="1:5" ht="12.75">
      <c r="A22" s="45" t="s">
        <v>52</v>
      </c>
      <c r="B22" s="46">
        <v>1600</v>
      </c>
      <c r="C22" s="48" t="s">
        <v>53</v>
      </c>
      <c r="D22" s="25" t="s">
        <v>54</v>
      </c>
      <c r="E22" s="13">
        <f>E21+B21</f>
        <v>22385</v>
      </c>
    </row>
    <row r="23" spans="1:5" ht="12.75">
      <c r="A23" s="45" t="s">
        <v>52</v>
      </c>
      <c r="B23" s="46">
        <v>1000</v>
      </c>
      <c r="C23" s="46" t="s">
        <v>55</v>
      </c>
      <c r="D23" s="25" t="s">
        <v>30</v>
      </c>
      <c r="E23" s="13">
        <f>E22+B22</f>
        <v>23985</v>
      </c>
    </row>
    <row r="24" spans="1:5" ht="12.75">
      <c r="A24" s="45" t="s">
        <v>24</v>
      </c>
      <c r="B24" s="46">
        <v>520</v>
      </c>
      <c r="C24" s="46" t="s">
        <v>41</v>
      </c>
      <c r="D24" s="44" t="s">
        <v>12</v>
      </c>
      <c r="E24" s="13">
        <f>E23+B23</f>
        <v>24985</v>
      </c>
    </row>
    <row r="25" spans="1:5" ht="12.75">
      <c r="A25" s="42" t="s">
        <v>24</v>
      </c>
      <c r="B25" s="43">
        <v>600</v>
      </c>
      <c r="C25" s="25" t="s">
        <v>42</v>
      </c>
      <c r="D25" s="25" t="s">
        <v>35</v>
      </c>
      <c r="E25" s="13">
        <f>E24+B24</f>
        <v>25505</v>
      </c>
    </row>
    <row r="26" spans="1:5" ht="12.75">
      <c r="A26" s="42" t="s">
        <v>58</v>
      </c>
      <c r="B26" s="35">
        <v>1000</v>
      </c>
      <c r="C26" s="25" t="s">
        <v>59</v>
      </c>
      <c r="D26" s="25" t="s">
        <v>60</v>
      </c>
      <c r="E26" s="13">
        <f>E25+B25</f>
        <v>26105</v>
      </c>
    </row>
    <row r="27" spans="1:5" ht="12.75">
      <c r="A27" s="42" t="s">
        <v>58</v>
      </c>
      <c r="B27" s="35">
        <v>1200</v>
      </c>
      <c r="C27" s="34" t="s">
        <v>61</v>
      </c>
      <c r="D27" s="25" t="s">
        <v>62</v>
      </c>
      <c r="E27" s="13">
        <f>E26+B26</f>
        <v>27105</v>
      </c>
    </row>
    <row r="28" spans="1:5" ht="12.75">
      <c r="A28" s="53"/>
      <c r="B28" s="13"/>
      <c r="C28" s="50"/>
      <c r="D28" s="34"/>
      <c r="E28" s="13">
        <f>E27+B27</f>
        <v>28305</v>
      </c>
    </row>
    <row r="29" spans="1:5" ht="12.75">
      <c r="A29" s="53"/>
      <c r="B29" s="13"/>
      <c r="C29" s="50"/>
      <c r="D29" s="34"/>
      <c r="E29" s="13">
        <f>E28+B28</f>
        <v>28305</v>
      </c>
    </row>
    <row r="30" spans="1:5" ht="12.75">
      <c r="A30" s="24"/>
      <c r="B30" s="3"/>
      <c r="C30" s="50"/>
      <c r="D30" s="49" t="s">
        <v>43</v>
      </c>
      <c r="E30" s="13">
        <f>E29+B29</f>
        <v>28305</v>
      </c>
    </row>
    <row r="31" spans="1:6" ht="12.75">
      <c r="A31" s="51"/>
      <c r="B31" s="52"/>
      <c r="C31" s="34"/>
      <c r="D31" s="49" t="s">
        <v>44</v>
      </c>
      <c r="E31" s="13">
        <f>E30+B30</f>
        <v>28305</v>
      </c>
      <c r="F31" s="37"/>
    </row>
    <row r="32" spans="1:6" ht="14.25">
      <c r="A32" s="24"/>
      <c r="B32" s="13"/>
      <c r="C32" s="54" t="s">
        <v>45</v>
      </c>
      <c r="D32" s="49"/>
      <c r="E32" s="13">
        <f>E31+B31</f>
        <v>28305</v>
      </c>
      <c r="F32" s="37"/>
    </row>
    <row r="33" spans="1:6" ht="12.75">
      <c r="A33" s="24"/>
      <c r="B33" s="13"/>
      <c r="C33" s="34" t="s">
        <v>46</v>
      </c>
      <c r="D33" s="49"/>
      <c r="E33" s="13">
        <f>E32+B32</f>
        <v>28305</v>
      </c>
      <c r="F33" s="37"/>
    </row>
    <row r="34" spans="1:6" ht="12.75">
      <c r="A34" s="16"/>
      <c r="B34" s="13"/>
      <c r="C34" s="7"/>
      <c r="D34" s="3"/>
      <c r="E34" s="13">
        <f>E33+B34</f>
        <v>28305</v>
      </c>
      <c r="F34" s="37"/>
    </row>
    <row r="35" spans="1:5" ht="12.75">
      <c r="A35" s="27" t="s">
        <v>11</v>
      </c>
      <c r="B35" s="28"/>
      <c r="C35" s="29"/>
      <c r="D35" s="29"/>
      <c r="E35" s="26">
        <f>E34+B35</f>
        <v>28305</v>
      </c>
    </row>
    <row r="36" spans="1:5" s="6" customFormat="1" ht="12.75">
      <c r="A36"/>
      <c r="B36" s="2"/>
      <c r="C36" s="2"/>
      <c r="D36" s="2"/>
      <c r="E36"/>
    </row>
    <row r="37" ht="12.75">
      <c r="D37" s="2"/>
    </row>
    <row r="38" spans="1:4" ht="12.75">
      <c r="A38" s="1" t="s">
        <v>6</v>
      </c>
      <c r="D38" s="2"/>
    </row>
    <row r="39" spans="1:5" ht="25.5">
      <c r="A39" s="3" t="s">
        <v>7</v>
      </c>
      <c r="B39" s="3" t="s">
        <v>2</v>
      </c>
      <c r="C39" s="3" t="s">
        <v>8</v>
      </c>
      <c r="D39" s="4" t="s">
        <v>9</v>
      </c>
      <c r="E39" s="3" t="s">
        <v>5</v>
      </c>
    </row>
    <row r="40" spans="1:5" ht="12.75">
      <c r="A40" s="36" t="s">
        <v>19</v>
      </c>
      <c r="B40" s="35">
        <v>5000</v>
      </c>
      <c r="C40" s="25" t="s">
        <v>15</v>
      </c>
      <c r="D40" s="25" t="s">
        <v>16</v>
      </c>
      <c r="E40" s="13">
        <f>B40</f>
        <v>5000</v>
      </c>
    </row>
    <row r="41" spans="1:6" ht="12.75">
      <c r="A41" s="10" t="s">
        <v>19</v>
      </c>
      <c r="B41" s="35">
        <v>568</v>
      </c>
      <c r="C41" s="3" t="s">
        <v>17</v>
      </c>
      <c r="D41" s="10" t="s">
        <v>18</v>
      </c>
      <c r="E41" s="13">
        <f>E40+B41</f>
        <v>5568</v>
      </c>
      <c r="F41" s="5"/>
    </row>
    <row r="42" spans="1:6" ht="12.75">
      <c r="A42" s="41" t="s">
        <v>24</v>
      </c>
      <c r="B42" s="35">
        <v>5180</v>
      </c>
      <c r="C42" s="56" t="s">
        <v>64</v>
      </c>
      <c r="D42" s="41" t="s">
        <v>18</v>
      </c>
      <c r="E42" s="13">
        <f>E41+B42</f>
        <v>10748</v>
      </c>
      <c r="F42" s="5"/>
    </row>
    <row r="43" spans="1:6" ht="12.75">
      <c r="A43" s="10" t="s">
        <v>33</v>
      </c>
      <c r="B43" s="35">
        <v>700</v>
      </c>
      <c r="C43" s="57" t="s">
        <v>56</v>
      </c>
      <c r="D43" s="10" t="s">
        <v>57</v>
      </c>
      <c r="E43" s="13">
        <f>E42+B43</f>
        <v>11448</v>
      </c>
      <c r="F43" s="5"/>
    </row>
    <row r="44" spans="1:6" ht="12.75">
      <c r="A44" s="38"/>
      <c r="B44" s="35"/>
      <c r="C44" s="9"/>
      <c r="D44" s="10"/>
      <c r="E44" s="13">
        <f>E43+B44</f>
        <v>11448</v>
      </c>
      <c r="F44" s="5"/>
    </row>
    <row r="45" spans="1:6" ht="12.75">
      <c r="A45" s="39"/>
      <c r="B45" s="35"/>
      <c r="C45" s="9"/>
      <c r="D45" s="10"/>
      <c r="E45" s="13">
        <f>E44+B45</f>
        <v>11448</v>
      </c>
      <c r="F45" s="5"/>
    </row>
    <row r="46" spans="1:5" ht="12.75">
      <c r="A46" s="39"/>
      <c r="B46" s="35"/>
      <c r="C46" s="9"/>
      <c r="D46" s="18"/>
      <c r="E46" s="13">
        <f>E45+B46</f>
        <v>11448</v>
      </c>
    </row>
    <row r="47" spans="1:6" ht="12.75">
      <c r="A47" s="38"/>
      <c r="B47" s="35"/>
      <c r="C47" s="9"/>
      <c r="D47" s="18"/>
      <c r="E47" s="13">
        <f>E46+B47</f>
        <v>11448</v>
      </c>
      <c r="F47" s="5"/>
    </row>
    <row r="48" spans="1:6" ht="12.75">
      <c r="A48" s="40"/>
      <c r="B48" s="35"/>
      <c r="C48" s="17"/>
      <c r="D48" s="18"/>
      <c r="E48" s="13">
        <f>E47+B48</f>
        <v>11448</v>
      </c>
      <c r="F48" s="5"/>
    </row>
    <row r="49" spans="1:6" ht="12.75">
      <c r="A49" s="40"/>
      <c r="B49" s="35"/>
      <c r="C49" s="17"/>
      <c r="D49" s="18"/>
      <c r="E49" s="13">
        <f>E48+B49</f>
        <v>11448</v>
      </c>
      <c r="F49" s="5"/>
    </row>
    <row r="50" spans="1:6" ht="12.75">
      <c r="A50" s="40"/>
      <c r="B50" s="35"/>
      <c r="C50" s="17"/>
      <c r="D50" s="18"/>
      <c r="E50" s="13">
        <f>E49+B50</f>
        <v>11448</v>
      </c>
      <c r="F50" s="5"/>
    </row>
    <row r="51" spans="1:6" ht="12.75">
      <c r="A51" s="19"/>
      <c r="B51" s="35"/>
      <c r="C51" s="3"/>
      <c r="D51" s="18"/>
      <c r="E51" s="13">
        <f>E50+B51</f>
        <v>11448</v>
      </c>
      <c r="F51" s="5"/>
    </row>
    <row r="52" spans="1:6" ht="12.75">
      <c r="A52" s="30" t="s">
        <v>10</v>
      </c>
      <c r="B52" s="31"/>
      <c r="C52" s="32"/>
      <c r="D52" s="30"/>
      <c r="E52" s="33">
        <f>E51+B52</f>
        <v>11448</v>
      </c>
      <c r="F52" s="6"/>
    </row>
    <row r="53" spans="1:6" s="11" customFormat="1" ht="13.5" thickBot="1">
      <c r="A53"/>
      <c r="B53" s="2"/>
      <c r="C53" s="2"/>
      <c r="D53"/>
      <c r="E53" s="15"/>
      <c r="F53" s="12"/>
    </row>
    <row r="54" spans="1:6" ht="13.5" thickBot="1">
      <c r="A54" s="20" t="s">
        <v>63</v>
      </c>
      <c r="B54" s="21"/>
      <c r="C54" s="21"/>
      <c r="D54" s="22"/>
      <c r="E54" s="23">
        <f>E35-E52</f>
        <v>16857</v>
      </c>
      <c r="F54" s="6"/>
    </row>
    <row r="55" ht="12.75">
      <c r="F55" s="6"/>
    </row>
    <row r="56" ht="12.75" hidden="1"/>
  </sheetData>
  <sheetProtection/>
  <hyperlinks>
    <hyperlink ref="C32" r:id="rId1" display="http://nokomanda.narod.ru/shepherdsJan01-Feb28_2010.xls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</dc:creator>
  <cp:keywords/>
  <dc:description/>
  <cp:lastModifiedBy>podkolzinajv</cp:lastModifiedBy>
  <cp:lastPrinted>2008-12-03T11:33:42Z</cp:lastPrinted>
  <dcterms:created xsi:type="dcterms:W3CDTF">2007-07-08T09:53:18Z</dcterms:created>
  <dcterms:modified xsi:type="dcterms:W3CDTF">2010-02-26T13:17:43Z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